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370"/>
  </bookViews>
  <sheets>
    <sheet name="综合成绩" sheetId="1" r:id="rId1"/>
  </sheets>
  <definedNames>
    <definedName name="_xlnm.Print_Titles" localSheetId="0">综合成绩!$44:$45</definedName>
  </definedNames>
  <calcPr calcId="124519"/>
</workbook>
</file>

<file path=xl/calcChain.xml><?xml version="1.0" encoding="utf-8"?>
<calcChain xmlns="http://schemas.openxmlformats.org/spreadsheetml/2006/main">
  <c r="H28" i="1"/>
  <c r="H75"/>
  <c r="F75"/>
  <c r="H74"/>
  <c r="F74"/>
  <c r="H73"/>
  <c r="F73"/>
  <c r="H72"/>
  <c r="F72"/>
  <c r="H71"/>
  <c r="F71"/>
  <c r="H70"/>
  <c r="F70"/>
  <c r="H69"/>
  <c r="F69"/>
  <c r="H68"/>
  <c r="F68"/>
  <c r="H67"/>
  <c r="F67"/>
  <c r="H66"/>
  <c r="F66"/>
  <c r="H65"/>
  <c r="F65"/>
  <c r="H64"/>
  <c r="F64"/>
  <c r="H63"/>
  <c r="F63"/>
  <c r="H62"/>
  <c r="F62"/>
  <c r="H61"/>
  <c r="F61"/>
  <c r="H60"/>
  <c r="F60"/>
  <c r="H59"/>
  <c r="F59"/>
  <c r="H58"/>
  <c r="F58"/>
  <c r="H57"/>
  <c r="F57"/>
  <c r="H56"/>
  <c r="F56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F28"/>
  <c r="H22"/>
  <c r="F22"/>
  <c r="H21"/>
  <c r="F21"/>
  <c r="H20"/>
  <c r="F20"/>
  <c r="H19"/>
  <c r="F19"/>
  <c r="H18"/>
  <c r="F18"/>
  <c r="H17"/>
  <c r="F17"/>
  <c r="H16"/>
  <c r="F16"/>
  <c r="I16" s="1"/>
  <c r="H10"/>
  <c r="I10" s="1"/>
  <c r="F10"/>
  <c r="H9"/>
  <c r="F9"/>
  <c r="I9" s="1"/>
  <c r="H8"/>
  <c r="F8"/>
  <c r="I8" s="1"/>
  <c r="I7"/>
  <c r="H7"/>
  <c r="F7"/>
  <c r="I6"/>
  <c r="H6"/>
  <c r="F6"/>
  <c r="H5"/>
  <c r="F5"/>
  <c r="I5" s="1"/>
  <c r="I28" l="1"/>
  <c r="I47"/>
  <c r="I48"/>
  <c r="I49"/>
  <c r="I50"/>
  <c r="I51"/>
  <c r="I52"/>
  <c r="I53"/>
  <c r="I54"/>
  <c r="I55"/>
  <c r="I56"/>
  <c r="I57"/>
  <c r="I58"/>
  <c r="I59"/>
  <c r="J59" s="1"/>
  <c r="I60"/>
  <c r="I61"/>
  <c r="I62"/>
  <c r="I63"/>
  <c r="I64"/>
  <c r="I65"/>
  <c r="I66"/>
  <c r="I67"/>
  <c r="I68"/>
  <c r="I69"/>
  <c r="I70"/>
  <c r="I71"/>
  <c r="I72"/>
  <c r="I73"/>
  <c r="I74"/>
  <c r="I75"/>
  <c r="J75" s="1"/>
  <c r="I46"/>
  <c r="I29"/>
  <c r="I30"/>
  <c r="I31"/>
  <c r="I32"/>
  <c r="I33"/>
  <c r="I34"/>
  <c r="I35"/>
  <c r="I36"/>
  <c r="I37"/>
  <c r="I38"/>
  <c r="I39"/>
  <c r="I40"/>
  <c r="I17"/>
  <c r="I18"/>
  <c r="I19"/>
  <c r="I20"/>
  <c r="I21"/>
  <c r="I22"/>
  <c r="J71" l="1"/>
  <c r="J67"/>
  <c r="J63"/>
  <c r="J55"/>
  <c r="J51"/>
  <c r="J47"/>
  <c r="J46"/>
  <c r="J72"/>
  <c r="J68"/>
  <c r="J64"/>
  <c r="J60"/>
  <c r="J56"/>
  <c r="J52"/>
  <c r="J48"/>
  <c r="J73"/>
  <c r="J69"/>
  <c r="J65"/>
  <c r="J61"/>
  <c r="J57"/>
  <c r="J53"/>
  <c r="J49"/>
  <c r="J74"/>
  <c r="J70"/>
  <c r="J66"/>
  <c r="J62"/>
  <c r="J58"/>
  <c r="J54"/>
  <c r="J50"/>
  <c r="J29"/>
  <c r="J31"/>
  <c r="J33"/>
  <c r="J35"/>
  <c r="J37"/>
  <c r="J39"/>
  <c r="J28"/>
  <c r="J30"/>
  <c r="J32"/>
  <c r="J34"/>
  <c r="J36"/>
  <c r="J38"/>
  <c r="J40"/>
</calcChain>
</file>

<file path=xl/sharedStrings.xml><?xml version="1.0" encoding="utf-8"?>
<sst xmlns="http://schemas.openxmlformats.org/spreadsheetml/2006/main" count="291" uniqueCount="170">
  <si>
    <t>序号</t>
  </si>
  <si>
    <t>准考证号</t>
  </si>
  <si>
    <t>姓名</t>
  </si>
  <si>
    <t>性别</t>
  </si>
  <si>
    <t>笔试</t>
  </si>
  <si>
    <t>面试</t>
  </si>
  <si>
    <t>综合成绩</t>
  </si>
  <si>
    <t>排名</t>
  </si>
  <si>
    <t>备注</t>
  </si>
  <si>
    <t>卷面分</t>
  </si>
  <si>
    <t>实得分（50%）</t>
  </si>
  <si>
    <t>测评分</t>
  </si>
  <si>
    <t>10401018030</t>
  </si>
  <si>
    <t>施慧巧</t>
  </si>
  <si>
    <t>女</t>
  </si>
  <si>
    <t>76.5</t>
  </si>
  <si>
    <t>10401014419</t>
  </si>
  <si>
    <t>吉训翔</t>
  </si>
  <si>
    <t>男</t>
  </si>
  <si>
    <t>76</t>
  </si>
  <si>
    <t>10401014204</t>
  </si>
  <si>
    <t>钟荟翠</t>
  </si>
  <si>
    <t>10401016813</t>
  </si>
  <si>
    <t>于倩倩</t>
  </si>
  <si>
    <t>84.5</t>
  </si>
  <si>
    <t>10401016622</t>
  </si>
  <si>
    <t>蒲德赏</t>
  </si>
  <si>
    <t>77.5</t>
  </si>
  <si>
    <t>10401017807</t>
  </si>
  <si>
    <t>朱允德</t>
  </si>
  <si>
    <t>海南省直属机关服务中心2018年公开招聘工作人员考试综合成绩
（岗位2：电工）</t>
  </si>
  <si>
    <t>10101010120</t>
  </si>
  <si>
    <t>陈国海</t>
  </si>
  <si>
    <t> 男</t>
  </si>
  <si>
    <t>69.5</t>
  </si>
  <si>
    <t>10101010104</t>
  </si>
  <si>
    <t>苏家宁</t>
  </si>
  <si>
    <t>63.5</t>
  </si>
  <si>
    <t>10101010123</t>
  </si>
  <si>
    <t>钟焕勇</t>
  </si>
  <si>
    <t>54.5</t>
  </si>
  <si>
    <t>10101010106</t>
  </si>
  <si>
    <t>邓茗夫</t>
  </si>
  <si>
    <t>49.5</t>
  </si>
  <si>
    <t>10101010113</t>
  </si>
  <si>
    <t>李能</t>
  </si>
  <si>
    <t>58</t>
  </si>
  <si>
    <t>10101010110</t>
  </si>
  <si>
    <t>杜家俐</t>
  </si>
  <si>
    <t>56.5</t>
  </si>
  <si>
    <t>10101010102</t>
  </si>
  <si>
    <t>梁其欢</t>
  </si>
  <si>
    <t>55.5</t>
  </si>
  <si>
    <t>海南省直属机关服务中心2018年公开招聘工作人员考试综合成绩
（岗位3：其他工勤人员）</t>
  </si>
  <si>
    <t>10301012011</t>
  </si>
  <si>
    <t>王淑媛</t>
  </si>
  <si>
    <t>78.5</t>
  </si>
  <si>
    <t>10301011330</t>
  </si>
  <si>
    <t>李殷盼</t>
  </si>
  <si>
    <t>74.5</t>
  </si>
  <si>
    <t>10301011305</t>
  </si>
  <si>
    <t>王梨</t>
  </si>
  <si>
    <t>71.5</t>
  </si>
  <si>
    <t>10301012426</t>
  </si>
  <si>
    <t>李静</t>
  </si>
  <si>
    <t>73</t>
  </si>
  <si>
    <t>10301011408</t>
  </si>
  <si>
    <t>唐大峰</t>
  </si>
  <si>
    <t>10301012707</t>
  </si>
  <si>
    <t>冯志明</t>
  </si>
  <si>
    <t>72.5</t>
  </si>
  <si>
    <t>10301011029</t>
  </si>
  <si>
    <t>石英玉</t>
  </si>
  <si>
    <t>10301012030</t>
  </si>
  <si>
    <t>陈英妹</t>
  </si>
  <si>
    <t>72</t>
  </si>
  <si>
    <t>10301011914</t>
  </si>
  <si>
    <t>张俊杰</t>
  </si>
  <si>
    <t>74</t>
  </si>
  <si>
    <t>10301010707</t>
  </si>
  <si>
    <t>林川博</t>
  </si>
  <si>
    <t>10301011609</t>
  </si>
  <si>
    <t>符吉智</t>
  </si>
  <si>
    <t>10301012515</t>
  </si>
  <si>
    <t>陈昌晶</t>
  </si>
  <si>
    <t>10301012410</t>
  </si>
  <si>
    <t>黄国茹</t>
  </si>
  <si>
    <t>海南省直属机关服务中心2018年公开招聘工作人员考试综合成绩
（岗位4：服务员）</t>
  </si>
  <si>
    <t>10201010225</t>
  </si>
  <si>
    <t>陈亚点</t>
  </si>
  <si>
    <t>70</t>
  </si>
  <si>
    <t>10201010307</t>
  </si>
  <si>
    <t>王绚绚</t>
  </si>
  <si>
    <t>10201010317</t>
  </si>
  <si>
    <t>徐宁</t>
  </si>
  <si>
    <t>64</t>
  </si>
  <si>
    <t>10201010226</t>
  </si>
  <si>
    <t>周玲</t>
  </si>
  <si>
    <t>66.5</t>
  </si>
  <si>
    <t>10201010610</t>
  </si>
  <si>
    <t>郭学丹</t>
  </si>
  <si>
    <t>10201010230</t>
  </si>
  <si>
    <t>吴珊</t>
  </si>
  <si>
    <t>68</t>
  </si>
  <si>
    <t>10201010608</t>
  </si>
  <si>
    <t>邢福影</t>
  </si>
  <si>
    <t>66</t>
  </si>
  <si>
    <t>10201010425</t>
  </si>
  <si>
    <t>吴书法</t>
  </si>
  <si>
    <t>65.5</t>
  </si>
  <si>
    <t>10201010324</t>
  </si>
  <si>
    <t>陈元升</t>
  </si>
  <si>
    <t>10201010521</t>
  </si>
  <si>
    <t>邱伶</t>
  </si>
  <si>
    <t>67</t>
  </si>
  <si>
    <t>10201010409</t>
  </si>
  <si>
    <t>方光强</t>
  </si>
  <si>
    <t>67.5</t>
  </si>
  <si>
    <t>10201010520</t>
  </si>
  <si>
    <t>余盛怡</t>
  </si>
  <si>
    <t>65</t>
  </si>
  <si>
    <t>10201010503</t>
  </si>
  <si>
    <t>蒙嘉妮</t>
  </si>
  <si>
    <t>63</t>
  </si>
  <si>
    <t>10201010403</t>
  </si>
  <si>
    <t>杨德峻</t>
  </si>
  <si>
    <t>10201010213</t>
  </si>
  <si>
    <t>练霞</t>
  </si>
  <si>
    <t>61.5</t>
  </si>
  <si>
    <t>10201010413</t>
  </si>
  <si>
    <t>周永壮</t>
  </si>
  <si>
    <t>62.5</t>
  </si>
  <si>
    <t>10201010204</t>
  </si>
  <si>
    <t>王睿昭</t>
  </si>
  <si>
    <t>62</t>
  </si>
  <si>
    <t>10201010228</t>
  </si>
  <si>
    <t>麦豪振</t>
  </si>
  <si>
    <t>61</t>
  </si>
  <si>
    <t>10201010410</t>
  </si>
  <si>
    <t>陈立壮</t>
  </si>
  <si>
    <t>10201010407</t>
  </si>
  <si>
    <t>周琼兰</t>
  </si>
  <si>
    <t>60.5</t>
  </si>
  <si>
    <t>10201010523</t>
  </si>
  <si>
    <t>谢天</t>
  </si>
  <si>
    <t>10201010211</t>
  </si>
  <si>
    <t>杨雅</t>
  </si>
  <si>
    <t>60</t>
  </si>
  <si>
    <t>10201010607</t>
  </si>
  <si>
    <t>黄家斌</t>
  </si>
  <si>
    <t>10201010218</t>
  </si>
  <si>
    <t>郑小浩</t>
  </si>
  <si>
    <t>10201010606</t>
  </si>
  <si>
    <t>何远春</t>
  </si>
  <si>
    <t>10201010305</t>
  </si>
  <si>
    <t>李明青</t>
  </si>
  <si>
    <t>70.5</t>
  </si>
  <si>
    <t>10201010516</t>
  </si>
  <si>
    <t>占达博</t>
  </si>
  <si>
    <t>68.5</t>
  </si>
  <si>
    <t>10201010605</t>
  </si>
  <si>
    <t>符钰</t>
  </si>
  <si>
    <t>64.5</t>
  </si>
  <si>
    <t>10201010212</t>
  </si>
  <si>
    <t>符永峰</t>
  </si>
  <si>
    <t>10201010318</t>
  </si>
  <si>
    <t>邢思思</t>
  </si>
  <si>
    <t>面试缺考</t>
    <phoneticPr fontId="4" type="noConversion"/>
  </si>
  <si>
    <t>海南省直属机关服务中心2018年公开招聘工作人员考试综合成绩
（岗位1：管理人员）</t>
    <phoneticPr fontId="4" type="noConversion"/>
  </si>
  <si>
    <t>附件2：</t>
    <phoneticPr fontId="4" type="noConversion"/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</si>
</sst>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_ "/>
    <numFmt numFmtId="178" formatCode="0_ "/>
    <numFmt numFmtId="179" formatCode="0_);[Red]\(0\)"/>
    <numFmt numFmtId="180" formatCode="0.00_);[Red]\(0.00\)"/>
    <numFmt numFmtId="181" formatCode="0.0_);[Red]\(0.0\)"/>
  </numFmts>
  <fonts count="6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31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8" fontId="2" fillId="0" borderId="6" xfId="0" applyNumberFormat="1" applyFont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 wrapText="1"/>
    </xf>
    <xf numFmtId="179" fontId="2" fillId="0" borderId="6" xfId="0" applyNumberFormat="1" applyFont="1" applyBorder="1" applyAlignment="1">
      <alignment horizontal="center" vertical="center"/>
    </xf>
    <xf numFmtId="180" fontId="2" fillId="0" borderId="6" xfId="0" applyNumberFormat="1" applyFont="1" applyBorder="1" applyAlignment="1">
      <alignment horizontal="center" vertical="center"/>
    </xf>
    <xf numFmtId="181" fontId="2" fillId="0" borderId="6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>
      <selection activeCell="N5" sqref="N5"/>
    </sheetView>
  </sheetViews>
  <sheetFormatPr defaultColWidth="9" defaultRowHeight="13.5"/>
  <cols>
    <col min="1" max="1" width="7" customWidth="1"/>
    <col min="2" max="2" width="21.5" customWidth="1"/>
    <col min="3" max="3" width="11.5" customWidth="1"/>
    <col min="4" max="4" width="7" customWidth="1"/>
    <col min="5" max="5" width="9.875" customWidth="1"/>
    <col min="6" max="6" width="12.375" customWidth="1"/>
    <col min="7" max="7" width="9.875" customWidth="1"/>
    <col min="8" max="8" width="13.375" customWidth="1"/>
    <col min="9" max="9" width="12.5" customWidth="1"/>
    <col min="10" max="10" width="11.875" customWidth="1"/>
    <col min="11" max="11" width="18.75" customWidth="1"/>
  </cols>
  <sheetData>
    <row r="1" spans="1:11" ht="38.25" customHeight="1">
      <c r="A1" s="19" t="s">
        <v>169</v>
      </c>
    </row>
    <row r="2" spans="1:11" ht="65.25" customHeight="1">
      <c r="A2" s="20" t="s">
        <v>168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6.25" customHeight="1">
      <c r="A3" s="21" t="s">
        <v>0</v>
      </c>
      <c r="B3" s="23" t="s">
        <v>1</v>
      </c>
      <c r="C3" s="21" t="s">
        <v>2</v>
      </c>
      <c r="D3" s="21" t="s">
        <v>3</v>
      </c>
      <c r="E3" s="24" t="s">
        <v>4</v>
      </c>
      <c r="F3" s="25"/>
      <c r="G3" s="24" t="s">
        <v>5</v>
      </c>
      <c r="H3" s="25"/>
      <c r="I3" s="23" t="s">
        <v>6</v>
      </c>
      <c r="J3" s="27" t="s">
        <v>7</v>
      </c>
      <c r="K3" s="21" t="s">
        <v>8</v>
      </c>
    </row>
    <row r="4" spans="1:11" ht="39" customHeight="1">
      <c r="A4" s="22"/>
      <c r="B4" s="22"/>
      <c r="C4" s="22"/>
      <c r="D4" s="22"/>
      <c r="E4" s="1" t="s">
        <v>9</v>
      </c>
      <c r="F4" s="1" t="s">
        <v>10</v>
      </c>
      <c r="G4" s="1" t="s">
        <v>11</v>
      </c>
      <c r="H4" s="1" t="s">
        <v>10</v>
      </c>
      <c r="I4" s="26"/>
      <c r="J4" s="28"/>
      <c r="K4" s="22"/>
    </row>
    <row r="5" spans="1:11" ht="47.25" customHeight="1">
      <c r="A5" s="2">
        <v>1</v>
      </c>
      <c r="B5" s="3" t="s">
        <v>12</v>
      </c>
      <c r="C5" s="3" t="s">
        <v>13</v>
      </c>
      <c r="D5" s="4" t="s">
        <v>14</v>
      </c>
      <c r="E5" s="3" t="s">
        <v>15</v>
      </c>
      <c r="F5" s="2">
        <f t="shared" ref="F5:F10" si="0">E5*0.5</f>
        <v>38.25</v>
      </c>
      <c r="G5" s="13">
        <v>76.5</v>
      </c>
      <c r="H5" s="5">
        <f t="shared" ref="H5:H10" si="1">G5*0.5</f>
        <v>38.25</v>
      </c>
      <c r="I5" s="13">
        <f t="shared" ref="I5:I10" si="2">F5+H5</f>
        <v>76.5</v>
      </c>
      <c r="J5" s="2">
        <v>1</v>
      </c>
      <c r="K5" s="2"/>
    </row>
    <row r="6" spans="1:11" ht="47.25" customHeight="1">
      <c r="A6" s="2">
        <v>2</v>
      </c>
      <c r="B6" s="3" t="s">
        <v>16</v>
      </c>
      <c r="C6" s="3" t="s">
        <v>17</v>
      </c>
      <c r="D6" s="4" t="s">
        <v>18</v>
      </c>
      <c r="E6" s="3" t="s">
        <v>19</v>
      </c>
      <c r="F6" s="2">
        <f t="shared" si="0"/>
        <v>38</v>
      </c>
      <c r="G6" s="13">
        <v>74.2</v>
      </c>
      <c r="H6" s="13">
        <f t="shared" si="1"/>
        <v>37.1</v>
      </c>
      <c r="I6" s="13">
        <f t="shared" si="2"/>
        <v>75.099999999999994</v>
      </c>
      <c r="J6" s="2">
        <v>2</v>
      </c>
      <c r="K6" s="2"/>
    </row>
    <row r="7" spans="1:11" ht="47.25" customHeight="1">
      <c r="A7" s="2">
        <v>3</v>
      </c>
      <c r="B7" s="3" t="s">
        <v>20</v>
      </c>
      <c r="C7" s="3" t="s">
        <v>21</v>
      </c>
      <c r="D7" s="4" t="s">
        <v>14</v>
      </c>
      <c r="E7" s="3" t="s">
        <v>19</v>
      </c>
      <c r="F7" s="2">
        <f t="shared" si="0"/>
        <v>38</v>
      </c>
      <c r="G7" s="14">
        <v>74</v>
      </c>
      <c r="H7" s="14">
        <f t="shared" si="1"/>
        <v>37</v>
      </c>
      <c r="I7" s="14">
        <f t="shared" si="2"/>
        <v>75</v>
      </c>
      <c r="J7" s="2">
        <v>3</v>
      </c>
      <c r="K7" s="2"/>
    </row>
    <row r="8" spans="1:11" ht="47.25" customHeight="1">
      <c r="A8" s="2">
        <v>4</v>
      </c>
      <c r="B8" s="3" t="s">
        <v>22</v>
      </c>
      <c r="C8" s="3" t="s">
        <v>23</v>
      </c>
      <c r="D8" s="4" t="s">
        <v>14</v>
      </c>
      <c r="E8" s="3" t="s">
        <v>24</v>
      </c>
      <c r="F8" s="2">
        <f t="shared" si="0"/>
        <v>42.25</v>
      </c>
      <c r="G8" s="13">
        <v>65.400000000000006</v>
      </c>
      <c r="H8" s="13">
        <f t="shared" si="1"/>
        <v>32.700000000000003</v>
      </c>
      <c r="I8" s="5">
        <f t="shared" si="2"/>
        <v>74.95</v>
      </c>
      <c r="J8" s="2">
        <v>4</v>
      </c>
      <c r="K8" s="2"/>
    </row>
    <row r="9" spans="1:11" ht="47.25" customHeight="1">
      <c r="A9" s="2">
        <v>5</v>
      </c>
      <c r="B9" s="3" t="s">
        <v>25</v>
      </c>
      <c r="C9" s="3" t="s">
        <v>26</v>
      </c>
      <c r="D9" s="4" t="s">
        <v>18</v>
      </c>
      <c r="E9" s="3" t="s">
        <v>27</v>
      </c>
      <c r="F9" s="2">
        <f t="shared" si="0"/>
        <v>38.75</v>
      </c>
      <c r="G9" s="13">
        <v>68.8</v>
      </c>
      <c r="H9" s="13">
        <f t="shared" si="1"/>
        <v>34.4</v>
      </c>
      <c r="I9" s="5">
        <f t="shared" si="2"/>
        <v>73.150000000000006</v>
      </c>
      <c r="J9" s="2">
        <v>5</v>
      </c>
      <c r="K9" s="2"/>
    </row>
    <row r="10" spans="1:11" ht="47.25" customHeight="1">
      <c r="A10" s="2">
        <v>6</v>
      </c>
      <c r="B10" s="3" t="s">
        <v>28</v>
      </c>
      <c r="C10" s="3" t="s">
        <v>29</v>
      </c>
      <c r="D10" s="4" t="s">
        <v>18</v>
      </c>
      <c r="E10" s="3" t="s">
        <v>19</v>
      </c>
      <c r="F10" s="2">
        <f t="shared" si="0"/>
        <v>38</v>
      </c>
      <c r="G10" s="14">
        <v>0</v>
      </c>
      <c r="H10" s="14">
        <f t="shared" si="1"/>
        <v>0</v>
      </c>
      <c r="I10" s="14">
        <f t="shared" si="2"/>
        <v>38</v>
      </c>
      <c r="J10" s="2">
        <v>6</v>
      </c>
      <c r="K10" s="2" t="s">
        <v>167</v>
      </c>
    </row>
    <row r="11" spans="1:11" s="6" customFormat="1" ht="47.25" customHeight="1">
      <c r="A11" s="10"/>
      <c r="B11" s="7"/>
      <c r="C11" s="10"/>
      <c r="D11" s="7"/>
      <c r="E11" s="11"/>
      <c r="F11" s="11"/>
      <c r="G11" s="11"/>
      <c r="H11" s="11"/>
      <c r="I11" s="11"/>
      <c r="J11" s="11"/>
      <c r="K11" s="11"/>
    </row>
    <row r="12" spans="1:11" ht="51.75" customHeight="1">
      <c r="A12" s="7"/>
      <c r="B12" s="8"/>
      <c r="C12" s="7"/>
      <c r="D12" s="8"/>
      <c r="E12" s="8"/>
      <c r="F12" s="8"/>
      <c r="G12" s="8"/>
      <c r="H12" s="8"/>
      <c r="I12" s="8"/>
      <c r="J12" s="8"/>
      <c r="K12" s="9"/>
    </row>
    <row r="13" spans="1:11" ht="65.25" customHeight="1">
      <c r="A13" s="20" t="s">
        <v>30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26.25" customHeight="1">
      <c r="A14" s="21" t="s">
        <v>0</v>
      </c>
      <c r="B14" s="23" t="s">
        <v>1</v>
      </c>
      <c r="C14" s="21" t="s">
        <v>2</v>
      </c>
      <c r="D14" s="21" t="s">
        <v>3</v>
      </c>
      <c r="E14" s="24" t="s">
        <v>4</v>
      </c>
      <c r="F14" s="25"/>
      <c r="G14" s="24" t="s">
        <v>5</v>
      </c>
      <c r="H14" s="25"/>
      <c r="I14" s="23" t="s">
        <v>6</v>
      </c>
      <c r="J14" s="27" t="s">
        <v>7</v>
      </c>
      <c r="K14" s="21" t="s">
        <v>8</v>
      </c>
    </row>
    <row r="15" spans="1:11" ht="39" customHeight="1">
      <c r="A15" s="22"/>
      <c r="B15" s="22"/>
      <c r="C15" s="22"/>
      <c r="D15" s="22"/>
      <c r="E15" s="1" t="s">
        <v>9</v>
      </c>
      <c r="F15" s="1" t="s">
        <v>10</v>
      </c>
      <c r="G15" s="1" t="s">
        <v>11</v>
      </c>
      <c r="H15" s="1" t="s">
        <v>10</v>
      </c>
      <c r="I15" s="26"/>
      <c r="J15" s="28"/>
      <c r="K15" s="22"/>
    </row>
    <row r="16" spans="1:11" ht="47.25" customHeight="1">
      <c r="A16" s="2">
        <v>1</v>
      </c>
      <c r="B16" s="3" t="s">
        <v>31</v>
      </c>
      <c r="C16" s="3" t="s">
        <v>32</v>
      </c>
      <c r="D16" s="15" t="s">
        <v>33</v>
      </c>
      <c r="E16" s="3" t="s">
        <v>34</v>
      </c>
      <c r="F16" s="2">
        <f t="shared" ref="F16:F22" si="3">E16*0.5</f>
        <v>34.75</v>
      </c>
      <c r="G16" s="13">
        <v>70.2</v>
      </c>
      <c r="H16" s="13">
        <f t="shared" ref="H16:H22" si="4">G16*0.5</f>
        <v>35.1</v>
      </c>
      <c r="I16" s="17">
        <f t="shared" ref="I16:I22" si="5">F16+H16</f>
        <v>69.849999999999994</v>
      </c>
      <c r="J16" s="2">
        <v>1</v>
      </c>
      <c r="K16" s="2"/>
    </row>
    <row r="17" spans="1:11" ht="47.25" customHeight="1">
      <c r="A17" s="2">
        <v>2</v>
      </c>
      <c r="B17" s="3" t="s">
        <v>35</v>
      </c>
      <c r="C17" s="3" t="s">
        <v>36</v>
      </c>
      <c r="D17" s="15" t="s">
        <v>33</v>
      </c>
      <c r="E17" s="3" t="s">
        <v>37</v>
      </c>
      <c r="F17" s="2">
        <f t="shared" si="3"/>
        <v>31.75</v>
      </c>
      <c r="G17" s="13">
        <v>70.400000000000006</v>
      </c>
      <c r="H17" s="13">
        <f t="shared" si="4"/>
        <v>35.200000000000003</v>
      </c>
      <c r="I17" s="17">
        <f t="shared" si="5"/>
        <v>66.95</v>
      </c>
      <c r="J17" s="2">
        <v>2</v>
      </c>
      <c r="K17" s="2"/>
    </row>
    <row r="18" spans="1:11" ht="47.25" customHeight="1">
      <c r="A18" s="2">
        <v>3</v>
      </c>
      <c r="B18" s="3" t="s">
        <v>38</v>
      </c>
      <c r="C18" s="3" t="s">
        <v>39</v>
      </c>
      <c r="D18" s="15" t="s">
        <v>33</v>
      </c>
      <c r="E18" s="3" t="s">
        <v>40</v>
      </c>
      <c r="F18" s="2">
        <f t="shared" si="3"/>
        <v>27.25</v>
      </c>
      <c r="G18" s="13">
        <v>71.8</v>
      </c>
      <c r="H18" s="13">
        <f t="shared" si="4"/>
        <v>35.9</v>
      </c>
      <c r="I18" s="17">
        <f t="shared" si="5"/>
        <v>63.15</v>
      </c>
      <c r="J18" s="2">
        <v>3</v>
      </c>
      <c r="K18" s="2"/>
    </row>
    <row r="19" spans="1:11" ht="47.25" customHeight="1">
      <c r="A19" s="2">
        <v>4</v>
      </c>
      <c r="B19" s="3" t="s">
        <v>41</v>
      </c>
      <c r="C19" s="3" t="s">
        <v>42</v>
      </c>
      <c r="D19" s="15" t="s">
        <v>33</v>
      </c>
      <c r="E19" s="3" t="s">
        <v>43</v>
      </c>
      <c r="F19" s="2">
        <f t="shared" si="3"/>
        <v>24.75</v>
      </c>
      <c r="G19" s="13">
        <v>73.8</v>
      </c>
      <c r="H19" s="13">
        <f t="shared" si="4"/>
        <v>36.9</v>
      </c>
      <c r="I19" s="17">
        <f t="shared" si="5"/>
        <v>61.65</v>
      </c>
      <c r="J19" s="2">
        <v>4</v>
      </c>
      <c r="K19" s="2"/>
    </row>
    <row r="20" spans="1:11" ht="47.25" customHeight="1">
      <c r="A20" s="2">
        <v>5</v>
      </c>
      <c r="B20" s="3" t="s">
        <v>44</v>
      </c>
      <c r="C20" s="3" t="s">
        <v>45</v>
      </c>
      <c r="D20" s="15" t="s">
        <v>33</v>
      </c>
      <c r="E20" s="3" t="s">
        <v>46</v>
      </c>
      <c r="F20" s="2">
        <f t="shared" si="3"/>
        <v>29</v>
      </c>
      <c r="G20" s="14">
        <v>64</v>
      </c>
      <c r="H20" s="14">
        <f t="shared" si="4"/>
        <v>32</v>
      </c>
      <c r="I20" s="16">
        <f t="shared" si="5"/>
        <v>61</v>
      </c>
      <c r="J20" s="2">
        <v>5</v>
      </c>
      <c r="K20" s="2"/>
    </row>
    <row r="21" spans="1:11" ht="47.25" customHeight="1">
      <c r="A21" s="2">
        <v>6</v>
      </c>
      <c r="B21" s="3" t="s">
        <v>47</v>
      </c>
      <c r="C21" s="3" t="s">
        <v>48</v>
      </c>
      <c r="D21" s="15" t="s">
        <v>33</v>
      </c>
      <c r="E21" s="3" t="s">
        <v>49</v>
      </c>
      <c r="F21" s="2">
        <f t="shared" si="3"/>
        <v>28.25</v>
      </c>
      <c r="G21" s="13">
        <v>62.2</v>
      </c>
      <c r="H21" s="13">
        <f t="shared" si="4"/>
        <v>31.1</v>
      </c>
      <c r="I21" s="17">
        <f t="shared" si="5"/>
        <v>59.35</v>
      </c>
      <c r="J21" s="12">
        <v>6</v>
      </c>
      <c r="K21" s="2"/>
    </row>
    <row r="22" spans="1:11" ht="47.25" customHeight="1">
      <c r="A22" s="2">
        <v>7</v>
      </c>
      <c r="B22" s="3" t="s">
        <v>50</v>
      </c>
      <c r="C22" s="3" t="s">
        <v>51</v>
      </c>
      <c r="D22" s="15" t="s">
        <v>33</v>
      </c>
      <c r="E22" s="3" t="s">
        <v>52</v>
      </c>
      <c r="F22" s="2">
        <f t="shared" si="3"/>
        <v>27.75</v>
      </c>
      <c r="G22" s="14">
        <v>0</v>
      </c>
      <c r="H22" s="14">
        <f t="shared" si="4"/>
        <v>0</v>
      </c>
      <c r="I22" s="17">
        <f t="shared" si="5"/>
        <v>27.75</v>
      </c>
      <c r="J22" s="2">
        <v>7</v>
      </c>
      <c r="K22" s="2" t="s">
        <v>167</v>
      </c>
    </row>
    <row r="23" spans="1:11" s="6" customFormat="1" ht="47.25" customHeight="1">
      <c r="A23" s="10"/>
      <c r="B23" s="7"/>
      <c r="C23" s="10"/>
      <c r="D23" s="7"/>
      <c r="E23" s="11"/>
      <c r="F23" s="11"/>
      <c r="G23" s="11"/>
      <c r="H23" s="11"/>
      <c r="I23" s="11"/>
      <c r="J23" s="11"/>
      <c r="K23" s="11"/>
    </row>
    <row r="24" spans="1:11" ht="51.75" customHeight="1">
      <c r="A24" s="7"/>
      <c r="B24" s="8"/>
      <c r="C24" s="7"/>
      <c r="D24" s="8"/>
      <c r="E24" s="8"/>
      <c r="F24" s="8"/>
      <c r="G24" s="8"/>
      <c r="H24" s="8"/>
      <c r="I24" s="8"/>
      <c r="J24" s="8"/>
      <c r="K24" s="9"/>
    </row>
    <row r="25" spans="1:11" ht="65.25" customHeight="1">
      <c r="A25" s="20" t="s">
        <v>53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ht="26.25" customHeight="1">
      <c r="A26" s="21" t="s">
        <v>0</v>
      </c>
      <c r="B26" s="23" t="s">
        <v>1</v>
      </c>
      <c r="C26" s="21" t="s">
        <v>2</v>
      </c>
      <c r="D26" s="21" t="s">
        <v>3</v>
      </c>
      <c r="E26" s="24" t="s">
        <v>4</v>
      </c>
      <c r="F26" s="25"/>
      <c r="G26" s="24" t="s">
        <v>5</v>
      </c>
      <c r="H26" s="25"/>
      <c r="I26" s="23" t="s">
        <v>6</v>
      </c>
      <c r="J26" s="27" t="s">
        <v>7</v>
      </c>
      <c r="K26" s="21" t="s">
        <v>8</v>
      </c>
    </row>
    <row r="27" spans="1:11" ht="39" customHeight="1">
      <c r="A27" s="22"/>
      <c r="B27" s="22"/>
      <c r="C27" s="22"/>
      <c r="D27" s="22"/>
      <c r="E27" s="1" t="s">
        <v>9</v>
      </c>
      <c r="F27" s="1" t="s">
        <v>10</v>
      </c>
      <c r="G27" s="1" t="s">
        <v>11</v>
      </c>
      <c r="H27" s="1" t="s">
        <v>10</v>
      </c>
      <c r="I27" s="26"/>
      <c r="J27" s="28"/>
      <c r="K27" s="22"/>
    </row>
    <row r="28" spans="1:11" ht="47.25" customHeight="1">
      <c r="A28" s="2">
        <v>1</v>
      </c>
      <c r="B28" s="3" t="s">
        <v>54</v>
      </c>
      <c r="C28" s="3" t="s">
        <v>55</v>
      </c>
      <c r="D28" s="4" t="s">
        <v>14</v>
      </c>
      <c r="E28" s="3" t="s">
        <v>56</v>
      </c>
      <c r="F28" s="2">
        <f t="shared" ref="F28:F40" si="6">E28*0.5</f>
        <v>39.25</v>
      </c>
      <c r="G28" s="13">
        <v>71.2</v>
      </c>
      <c r="H28" s="13">
        <f>G28*0.5</f>
        <v>35.6</v>
      </c>
      <c r="I28" s="17">
        <f t="shared" ref="I28:I40" si="7">F28+H28</f>
        <v>74.849999999999994</v>
      </c>
      <c r="J28" s="2">
        <f t="shared" ref="J28:J40" si="8">RANK(I28,$I$28:$I$40,0)</f>
        <v>1</v>
      </c>
      <c r="K28" s="2"/>
    </row>
    <row r="29" spans="1:11" ht="47.25" customHeight="1">
      <c r="A29" s="2">
        <v>2</v>
      </c>
      <c r="B29" s="3" t="s">
        <v>57</v>
      </c>
      <c r="C29" s="3" t="s">
        <v>58</v>
      </c>
      <c r="D29" s="4" t="s">
        <v>14</v>
      </c>
      <c r="E29" s="3" t="s">
        <v>59</v>
      </c>
      <c r="F29" s="2">
        <f t="shared" si="6"/>
        <v>37.25</v>
      </c>
      <c r="G29" s="14">
        <v>74</v>
      </c>
      <c r="H29" s="14">
        <f t="shared" ref="H29:H40" si="9">G29*0.5</f>
        <v>37</v>
      </c>
      <c r="I29" s="17">
        <f t="shared" si="7"/>
        <v>74.25</v>
      </c>
      <c r="J29" s="2">
        <f t="shared" si="8"/>
        <v>2</v>
      </c>
      <c r="K29" s="2"/>
    </row>
    <row r="30" spans="1:11" ht="47.25" customHeight="1">
      <c r="A30" s="2">
        <v>3</v>
      </c>
      <c r="B30" s="3" t="s">
        <v>60</v>
      </c>
      <c r="C30" s="3" t="s">
        <v>61</v>
      </c>
      <c r="D30" s="4" t="s">
        <v>14</v>
      </c>
      <c r="E30" s="3" t="s">
        <v>62</v>
      </c>
      <c r="F30" s="2">
        <f t="shared" si="6"/>
        <v>35.75</v>
      </c>
      <c r="G30" s="13">
        <v>76.599999999999994</v>
      </c>
      <c r="H30" s="13">
        <f t="shared" si="9"/>
        <v>38.299999999999997</v>
      </c>
      <c r="I30" s="17">
        <f t="shared" si="7"/>
        <v>74.05</v>
      </c>
      <c r="J30" s="2">
        <f t="shared" si="8"/>
        <v>3</v>
      </c>
      <c r="K30" s="2"/>
    </row>
    <row r="31" spans="1:11" ht="47.25" customHeight="1">
      <c r="A31" s="2">
        <v>4</v>
      </c>
      <c r="B31" s="3" t="s">
        <v>63</v>
      </c>
      <c r="C31" s="3" t="s">
        <v>64</v>
      </c>
      <c r="D31" s="4" t="s">
        <v>14</v>
      </c>
      <c r="E31" s="3" t="s">
        <v>65</v>
      </c>
      <c r="F31" s="2">
        <f t="shared" si="6"/>
        <v>36.5</v>
      </c>
      <c r="G31" s="13">
        <v>74.599999999999994</v>
      </c>
      <c r="H31" s="13">
        <f t="shared" si="9"/>
        <v>37.299999999999997</v>
      </c>
      <c r="I31" s="18">
        <f t="shared" si="7"/>
        <v>73.8</v>
      </c>
      <c r="J31" s="2">
        <f t="shared" si="8"/>
        <v>4</v>
      </c>
      <c r="K31" s="2"/>
    </row>
    <row r="32" spans="1:11" ht="47.25" customHeight="1">
      <c r="A32" s="2">
        <v>5</v>
      </c>
      <c r="B32" s="3" t="s">
        <v>66</v>
      </c>
      <c r="C32" s="3" t="s">
        <v>67</v>
      </c>
      <c r="D32" s="4" t="s">
        <v>18</v>
      </c>
      <c r="E32" s="3" t="s">
        <v>62</v>
      </c>
      <c r="F32" s="2">
        <f t="shared" si="6"/>
        <v>35.75</v>
      </c>
      <c r="G32" s="13">
        <v>72.400000000000006</v>
      </c>
      <c r="H32" s="13">
        <f t="shared" si="9"/>
        <v>36.200000000000003</v>
      </c>
      <c r="I32" s="17">
        <f t="shared" si="7"/>
        <v>71.95</v>
      </c>
      <c r="J32" s="2">
        <f t="shared" si="8"/>
        <v>5</v>
      </c>
      <c r="K32" s="2"/>
    </row>
    <row r="33" spans="1:11" ht="47.25" customHeight="1">
      <c r="A33" s="2">
        <v>6</v>
      </c>
      <c r="B33" s="3" t="s">
        <v>68</v>
      </c>
      <c r="C33" s="3" t="s">
        <v>69</v>
      </c>
      <c r="D33" s="4" t="s">
        <v>18</v>
      </c>
      <c r="E33" s="3" t="s">
        <v>70</v>
      </c>
      <c r="F33" s="2">
        <f t="shared" si="6"/>
        <v>36.25</v>
      </c>
      <c r="G33" s="13">
        <v>70.8</v>
      </c>
      <c r="H33" s="13">
        <f t="shared" si="9"/>
        <v>35.4</v>
      </c>
      <c r="I33" s="17">
        <f t="shared" si="7"/>
        <v>71.650000000000006</v>
      </c>
      <c r="J33" s="2">
        <f t="shared" si="8"/>
        <v>6</v>
      </c>
      <c r="K33" s="2"/>
    </row>
    <row r="34" spans="1:11" ht="47.25" customHeight="1">
      <c r="A34" s="2">
        <v>7</v>
      </c>
      <c r="B34" s="3" t="s">
        <v>71</v>
      </c>
      <c r="C34" s="3" t="s">
        <v>72</v>
      </c>
      <c r="D34" s="4" t="s">
        <v>14</v>
      </c>
      <c r="E34" s="3" t="s">
        <v>62</v>
      </c>
      <c r="F34" s="2">
        <f t="shared" si="6"/>
        <v>35.75</v>
      </c>
      <c r="G34" s="13">
        <v>71.2</v>
      </c>
      <c r="H34" s="13">
        <f t="shared" si="9"/>
        <v>35.6</v>
      </c>
      <c r="I34" s="17">
        <f t="shared" si="7"/>
        <v>71.349999999999994</v>
      </c>
      <c r="J34" s="2">
        <f t="shared" si="8"/>
        <v>7</v>
      </c>
      <c r="K34" s="2"/>
    </row>
    <row r="35" spans="1:11" ht="47.25" customHeight="1">
      <c r="A35" s="2">
        <v>8</v>
      </c>
      <c r="B35" s="3" t="s">
        <v>73</v>
      </c>
      <c r="C35" s="3" t="s">
        <v>74</v>
      </c>
      <c r="D35" s="4" t="s">
        <v>14</v>
      </c>
      <c r="E35" s="3" t="s">
        <v>75</v>
      </c>
      <c r="F35" s="2">
        <f t="shared" si="6"/>
        <v>36</v>
      </c>
      <c r="G35" s="13">
        <v>70.099999999999994</v>
      </c>
      <c r="H35" s="5">
        <f t="shared" si="9"/>
        <v>35.049999999999997</v>
      </c>
      <c r="I35" s="17">
        <f t="shared" si="7"/>
        <v>71.05</v>
      </c>
      <c r="J35" s="2">
        <f t="shared" si="8"/>
        <v>8</v>
      </c>
      <c r="K35" s="2"/>
    </row>
    <row r="36" spans="1:11" ht="47.25" customHeight="1">
      <c r="A36" s="2">
        <v>9</v>
      </c>
      <c r="B36" s="3" t="s">
        <v>76</v>
      </c>
      <c r="C36" s="3" t="s">
        <v>77</v>
      </c>
      <c r="D36" s="4" t="s">
        <v>18</v>
      </c>
      <c r="E36" s="3" t="s">
        <v>78</v>
      </c>
      <c r="F36" s="2">
        <f t="shared" si="6"/>
        <v>37</v>
      </c>
      <c r="G36" s="14">
        <v>67</v>
      </c>
      <c r="H36" s="13">
        <f t="shared" si="9"/>
        <v>33.5</v>
      </c>
      <c r="I36" s="18">
        <f t="shared" si="7"/>
        <v>70.5</v>
      </c>
      <c r="J36" s="2">
        <f t="shared" si="8"/>
        <v>9</v>
      </c>
      <c r="K36" s="2"/>
    </row>
    <row r="37" spans="1:11" ht="47.25" customHeight="1">
      <c r="A37" s="2">
        <v>10</v>
      </c>
      <c r="B37" s="3" t="s">
        <v>79</v>
      </c>
      <c r="C37" s="3" t="s">
        <v>80</v>
      </c>
      <c r="D37" s="4" t="s">
        <v>18</v>
      </c>
      <c r="E37" s="3" t="s">
        <v>70</v>
      </c>
      <c r="F37" s="2">
        <f>E37*0.5</f>
        <v>36.25</v>
      </c>
      <c r="G37" s="14">
        <v>68</v>
      </c>
      <c r="H37" s="14">
        <f>G37*0.5</f>
        <v>34</v>
      </c>
      <c r="I37" s="17">
        <f>F37+H37</f>
        <v>70.25</v>
      </c>
      <c r="J37" s="2">
        <f t="shared" si="8"/>
        <v>10</v>
      </c>
      <c r="K37" s="2"/>
    </row>
    <row r="38" spans="1:11" ht="47.25" customHeight="1">
      <c r="A38" s="2">
        <v>11</v>
      </c>
      <c r="B38" s="3" t="s">
        <v>81</v>
      </c>
      <c r="C38" s="3" t="s">
        <v>82</v>
      </c>
      <c r="D38" s="4" t="s">
        <v>18</v>
      </c>
      <c r="E38" s="3" t="s">
        <v>78</v>
      </c>
      <c r="F38" s="2">
        <f>E38*0.5</f>
        <v>37</v>
      </c>
      <c r="G38" s="14">
        <v>0</v>
      </c>
      <c r="H38" s="14">
        <f>G38*0.5</f>
        <v>0</v>
      </c>
      <c r="I38" s="16">
        <f>F38+H38</f>
        <v>37</v>
      </c>
      <c r="J38" s="2">
        <f t="shared" si="8"/>
        <v>11</v>
      </c>
      <c r="K38" s="2" t="s">
        <v>167</v>
      </c>
    </row>
    <row r="39" spans="1:11" ht="47.25" customHeight="1">
      <c r="A39" s="2">
        <v>12</v>
      </c>
      <c r="B39" s="3" t="s">
        <v>83</v>
      </c>
      <c r="C39" s="3" t="s">
        <v>84</v>
      </c>
      <c r="D39" s="4" t="s">
        <v>14</v>
      </c>
      <c r="E39" s="3" t="s">
        <v>65</v>
      </c>
      <c r="F39" s="2">
        <f>E39*0.5</f>
        <v>36.5</v>
      </c>
      <c r="G39" s="14">
        <v>0</v>
      </c>
      <c r="H39" s="14">
        <f>G39*0.5</f>
        <v>0</v>
      </c>
      <c r="I39" s="18">
        <f>F39+H39</f>
        <v>36.5</v>
      </c>
      <c r="J39" s="2">
        <f t="shared" si="8"/>
        <v>12</v>
      </c>
      <c r="K39" s="2" t="s">
        <v>167</v>
      </c>
    </row>
    <row r="40" spans="1:11" ht="47.25" customHeight="1">
      <c r="A40" s="2">
        <v>13</v>
      </c>
      <c r="B40" s="3" t="s">
        <v>85</v>
      </c>
      <c r="C40" s="3" t="s">
        <v>86</v>
      </c>
      <c r="D40" s="4" t="s">
        <v>14</v>
      </c>
      <c r="E40" s="3" t="s">
        <v>75</v>
      </c>
      <c r="F40" s="2">
        <f t="shared" si="6"/>
        <v>36</v>
      </c>
      <c r="G40" s="14">
        <v>0</v>
      </c>
      <c r="H40" s="14">
        <f t="shared" si="9"/>
        <v>0</v>
      </c>
      <c r="I40" s="16">
        <f t="shared" si="7"/>
        <v>36</v>
      </c>
      <c r="J40" s="2">
        <f t="shared" si="8"/>
        <v>13</v>
      </c>
      <c r="K40" s="2" t="s">
        <v>167</v>
      </c>
    </row>
    <row r="41" spans="1:11" s="6" customFormat="1" ht="47.25" customHeight="1">
      <c r="A41" s="10"/>
      <c r="B41" s="7"/>
      <c r="C41" s="10"/>
      <c r="D41" s="7"/>
      <c r="E41" s="11"/>
      <c r="F41" s="11"/>
      <c r="G41" s="11"/>
      <c r="H41" s="11"/>
      <c r="I41" s="11"/>
      <c r="J41" s="11"/>
      <c r="K41" s="11"/>
    </row>
    <row r="42" spans="1:11" ht="51.75" customHeight="1">
      <c r="A42" s="7"/>
      <c r="B42" s="8"/>
      <c r="C42" s="7"/>
      <c r="D42" s="8"/>
      <c r="E42" s="8"/>
      <c r="F42" s="8"/>
      <c r="G42" s="8"/>
      <c r="H42" s="8"/>
      <c r="I42" s="8"/>
      <c r="J42" s="8"/>
      <c r="K42" s="9"/>
    </row>
    <row r="43" spans="1:11" ht="65.25" customHeight="1">
      <c r="A43" s="20" t="s">
        <v>87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ht="26.25" customHeight="1">
      <c r="A44" s="21" t="s">
        <v>0</v>
      </c>
      <c r="B44" s="23" t="s">
        <v>1</v>
      </c>
      <c r="C44" s="21" t="s">
        <v>2</v>
      </c>
      <c r="D44" s="21" t="s">
        <v>3</v>
      </c>
      <c r="E44" s="24" t="s">
        <v>4</v>
      </c>
      <c r="F44" s="25"/>
      <c r="G44" s="24" t="s">
        <v>5</v>
      </c>
      <c r="H44" s="25"/>
      <c r="I44" s="23" t="s">
        <v>6</v>
      </c>
      <c r="J44" s="27" t="s">
        <v>7</v>
      </c>
      <c r="K44" s="21" t="s">
        <v>8</v>
      </c>
    </row>
    <row r="45" spans="1:11" ht="39" customHeight="1">
      <c r="A45" s="22"/>
      <c r="B45" s="22"/>
      <c r="C45" s="22"/>
      <c r="D45" s="22"/>
      <c r="E45" s="1" t="s">
        <v>9</v>
      </c>
      <c r="F45" s="1" t="s">
        <v>10</v>
      </c>
      <c r="G45" s="1" t="s">
        <v>11</v>
      </c>
      <c r="H45" s="1" t="s">
        <v>10</v>
      </c>
      <c r="I45" s="26"/>
      <c r="J45" s="28"/>
      <c r="K45" s="22"/>
    </row>
    <row r="46" spans="1:11" ht="47.25" customHeight="1">
      <c r="A46" s="2">
        <v>1</v>
      </c>
      <c r="B46" s="3" t="s">
        <v>88</v>
      </c>
      <c r="C46" s="3" t="s">
        <v>89</v>
      </c>
      <c r="D46" s="4" t="s">
        <v>14</v>
      </c>
      <c r="E46" s="3" t="s">
        <v>90</v>
      </c>
      <c r="F46" s="2">
        <f t="shared" ref="F46:F75" si="10">E46*0.5</f>
        <v>35</v>
      </c>
      <c r="G46" s="13">
        <v>70.5</v>
      </c>
      <c r="H46" s="5">
        <f t="shared" ref="H46:H75" si="11">G46*0.5</f>
        <v>35.25</v>
      </c>
      <c r="I46" s="17">
        <f t="shared" ref="I46:I75" si="12">F46+H46</f>
        <v>70.25</v>
      </c>
      <c r="J46" s="2">
        <f>RANK(I46,$I$46:$I$75,0)</f>
        <v>1</v>
      </c>
      <c r="K46" s="2"/>
    </row>
    <row r="47" spans="1:11" ht="47.25" customHeight="1">
      <c r="A47" s="2">
        <v>2</v>
      </c>
      <c r="B47" s="3" t="s">
        <v>91</v>
      </c>
      <c r="C47" s="3" t="s">
        <v>92</v>
      </c>
      <c r="D47" s="4" t="s">
        <v>14</v>
      </c>
      <c r="E47" s="3" t="s">
        <v>90</v>
      </c>
      <c r="F47" s="2">
        <f t="shared" si="10"/>
        <v>35</v>
      </c>
      <c r="G47" s="13">
        <v>69.3</v>
      </c>
      <c r="H47" s="5">
        <f t="shared" si="11"/>
        <v>34.65</v>
      </c>
      <c r="I47" s="17">
        <f t="shared" si="12"/>
        <v>69.650000000000006</v>
      </c>
      <c r="J47" s="2">
        <f t="shared" ref="J47:J75" si="13">RANK(I47,$I$46:$I$75,0)</f>
        <v>2</v>
      </c>
      <c r="K47" s="2"/>
    </row>
    <row r="48" spans="1:11" ht="47.25" customHeight="1">
      <c r="A48" s="2">
        <v>3</v>
      </c>
      <c r="B48" s="3" t="s">
        <v>93</v>
      </c>
      <c r="C48" s="3" t="s">
        <v>94</v>
      </c>
      <c r="D48" s="4" t="s">
        <v>14</v>
      </c>
      <c r="E48" s="3" t="s">
        <v>95</v>
      </c>
      <c r="F48" s="2">
        <f t="shared" si="10"/>
        <v>32</v>
      </c>
      <c r="G48" s="13">
        <v>73.5</v>
      </c>
      <c r="H48" s="5">
        <f t="shared" si="11"/>
        <v>36.75</v>
      </c>
      <c r="I48" s="17">
        <f t="shared" si="12"/>
        <v>68.75</v>
      </c>
      <c r="J48" s="2">
        <f t="shared" si="13"/>
        <v>3</v>
      </c>
      <c r="K48" s="2"/>
    </row>
    <row r="49" spans="1:11" ht="47.25" customHeight="1">
      <c r="A49" s="2">
        <v>4</v>
      </c>
      <c r="B49" s="3" t="s">
        <v>96</v>
      </c>
      <c r="C49" s="3" t="s">
        <v>97</v>
      </c>
      <c r="D49" s="4" t="s">
        <v>14</v>
      </c>
      <c r="E49" s="3" t="s">
        <v>98</v>
      </c>
      <c r="F49" s="2">
        <f t="shared" si="10"/>
        <v>33.25</v>
      </c>
      <c r="G49" s="13">
        <v>70.7</v>
      </c>
      <c r="H49" s="5">
        <f t="shared" si="11"/>
        <v>35.35</v>
      </c>
      <c r="I49" s="18">
        <f t="shared" si="12"/>
        <v>68.599999999999994</v>
      </c>
      <c r="J49" s="2">
        <f t="shared" si="13"/>
        <v>4</v>
      </c>
      <c r="K49" s="2"/>
    </row>
    <row r="50" spans="1:11" ht="47.25" customHeight="1">
      <c r="A50" s="2">
        <v>5</v>
      </c>
      <c r="B50" s="3" t="s">
        <v>99</v>
      </c>
      <c r="C50" s="3" t="s">
        <v>100</v>
      </c>
      <c r="D50" s="4" t="s">
        <v>14</v>
      </c>
      <c r="E50" s="3" t="s">
        <v>34</v>
      </c>
      <c r="F50" s="2">
        <f t="shared" si="10"/>
        <v>34.75</v>
      </c>
      <c r="G50" s="13">
        <v>66.900000000000006</v>
      </c>
      <c r="H50" s="5">
        <f t="shared" si="11"/>
        <v>33.450000000000003</v>
      </c>
      <c r="I50" s="18">
        <f t="shared" si="12"/>
        <v>68.2</v>
      </c>
      <c r="J50" s="2">
        <f t="shared" si="13"/>
        <v>5</v>
      </c>
      <c r="K50" s="2"/>
    </row>
    <row r="51" spans="1:11" ht="47.25" customHeight="1">
      <c r="A51" s="2">
        <v>6</v>
      </c>
      <c r="B51" s="3" t="s">
        <v>101</v>
      </c>
      <c r="C51" s="3" t="s">
        <v>102</v>
      </c>
      <c r="D51" s="4" t="s">
        <v>14</v>
      </c>
      <c r="E51" s="3" t="s">
        <v>103</v>
      </c>
      <c r="F51" s="2">
        <f t="shared" si="10"/>
        <v>34</v>
      </c>
      <c r="G51" s="13">
        <v>68.400000000000006</v>
      </c>
      <c r="H51" s="13">
        <f t="shared" si="11"/>
        <v>34.200000000000003</v>
      </c>
      <c r="I51" s="18">
        <f t="shared" si="12"/>
        <v>68.2</v>
      </c>
      <c r="J51" s="2">
        <f t="shared" si="13"/>
        <v>5</v>
      </c>
      <c r="K51" s="2"/>
    </row>
    <row r="52" spans="1:11" ht="47.25" customHeight="1">
      <c r="A52" s="2">
        <v>7</v>
      </c>
      <c r="B52" s="3" t="s">
        <v>104</v>
      </c>
      <c r="C52" s="3" t="s">
        <v>105</v>
      </c>
      <c r="D52" s="4" t="s">
        <v>14</v>
      </c>
      <c r="E52" s="3" t="s">
        <v>106</v>
      </c>
      <c r="F52" s="2">
        <f t="shared" si="10"/>
        <v>33</v>
      </c>
      <c r="G52" s="13">
        <v>70.2</v>
      </c>
      <c r="H52" s="13">
        <f t="shared" si="11"/>
        <v>35.1</v>
      </c>
      <c r="I52" s="18">
        <f t="shared" si="12"/>
        <v>68.099999999999994</v>
      </c>
      <c r="J52" s="2">
        <f t="shared" si="13"/>
        <v>7</v>
      </c>
      <c r="K52" s="2"/>
    </row>
    <row r="53" spans="1:11" ht="47.25" customHeight="1">
      <c r="A53" s="2">
        <v>8</v>
      </c>
      <c r="B53" s="3" t="s">
        <v>107</v>
      </c>
      <c r="C53" s="3" t="s">
        <v>108</v>
      </c>
      <c r="D53" s="4" t="s">
        <v>18</v>
      </c>
      <c r="E53" s="3" t="s">
        <v>109</v>
      </c>
      <c r="F53" s="2">
        <f t="shared" si="10"/>
        <v>32.75</v>
      </c>
      <c r="G53" s="13">
        <v>70.099999999999994</v>
      </c>
      <c r="H53" s="5">
        <f t="shared" si="11"/>
        <v>35.049999999999997</v>
      </c>
      <c r="I53" s="18">
        <f t="shared" si="12"/>
        <v>67.8</v>
      </c>
      <c r="J53" s="2">
        <f t="shared" si="13"/>
        <v>8</v>
      </c>
      <c r="K53" s="2"/>
    </row>
    <row r="54" spans="1:11" ht="47.25" customHeight="1">
      <c r="A54" s="2">
        <v>9</v>
      </c>
      <c r="B54" s="3" t="s">
        <v>110</v>
      </c>
      <c r="C54" s="3" t="s">
        <v>111</v>
      </c>
      <c r="D54" s="4" t="s">
        <v>18</v>
      </c>
      <c r="E54" s="3" t="s">
        <v>106</v>
      </c>
      <c r="F54" s="2">
        <f t="shared" si="10"/>
        <v>33</v>
      </c>
      <c r="G54" s="13">
        <v>69.400000000000006</v>
      </c>
      <c r="H54" s="13">
        <f t="shared" si="11"/>
        <v>34.700000000000003</v>
      </c>
      <c r="I54" s="18">
        <f t="shared" si="12"/>
        <v>67.7</v>
      </c>
      <c r="J54" s="2">
        <f t="shared" si="13"/>
        <v>9</v>
      </c>
      <c r="K54" s="2"/>
    </row>
    <row r="55" spans="1:11" ht="47.25" customHeight="1">
      <c r="A55" s="2">
        <v>10</v>
      </c>
      <c r="B55" s="3" t="s">
        <v>112</v>
      </c>
      <c r="C55" s="3" t="s">
        <v>113</v>
      </c>
      <c r="D55" s="4" t="s">
        <v>14</v>
      </c>
      <c r="E55" s="3" t="s">
        <v>114</v>
      </c>
      <c r="F55" s="2">
        <f t="shared" si="10"/>
        <v>33.5</v>
      </c>
      <c r="G55" s="13">
        <v>67.7</v>
      </c>
      <c r="H55" s="5">
        <f t="shared" si="11"/>
        <v>33.85</v>
      </c>
      <c r="I55" s="17">
        <f t="shared" si="12"/>
        <v>67.349999999999994</v>
      </c>
      <c r="J55" s="2">
        <f t="shared" si="13"/>
        <v>10</v>
      </c>
      <c r="K55" s="2"/>
    </row>
    <row r="56" spans="1:11" ht="47.25" customHeight="1">
      <c r="A56" s="2">
        <v>11</v>
      </c>
      <c r="B56" s="3" t="s">
        <v>115</v>
      </c>
      <c r="C56" s="3" t="s">
        <v>116</v>
      </c>
      <c r="D56" s="4" t="s">
        <v>18</v>
      </c>
      <c r="E56" s="3" t="s">
        <v>117</v>
      </c>
      <c r="F56" s="2">
        <f t="shared" si="10"/>
        <v>33.75</v>
      </c>
      <c r="G56" s="13">
        <v>66.599999999999994</v>
      </c>
      <c r="H56" s="13">
        <f t="shared" si="11"/>
        <v>33.299999999999997</v>
      </c>
      <c r="I56" s="17">
        <f t="shared" si="12"/>
        <v>67.05</v>
      </c>
      <c r="J56" s="2">
        <f t="shared" si="13"/>
        <v>11</v>
      </c>
      <c r="K56" s="2"/>
    </row>
    <row r="57" spans="1:11" ht="47.25" customHeight="1">
      <c r="A57" s="2">
        <v>12</v>
      </c>
      <c r="B57" s="3" t="s">
        <v>118</v>
      </c>
      <c r="C57" s="3" t="s">
        <v>119</v>
      </c>
      <c r="D57" s="4" t="s">
        <v>14</v>
      </c>
      <c r="E57" s="3" t="s">
        <v>120</v>
      </c>
      <c r="F57" s="2">
        <f t="shared" si="10"/>
        <v>32.5</v>
      </c>
      <c r="G57" s="13">
        <v>68.8</v>
      </c>
      <c r="H57" s="13">
        <f t="shared" si="11"/>
        <v>34.4</v>
      </c>
      <c r="I57" s="18">
        <f t="shared" si="12"/>
        <v>66.900000000000006</v>
      </c>
      <c r="J57" s="2">
        <f t="shared" si="13"/>
        <v>12</v>
      </c>
      <c r="K57" s="2"/>
    </row>
    <row r="58" spans="1:11" ht="47.25" customHeight="1">
      <c r="A58" s="2">
        <v>13</v>
      </c>
      <c r="B58" s="3" t="s">
        <v>121</v>
      </c>
      <c r="C58" s="3" t="s">
        <v>122</v>
      </c>
      <c r="D58" s="4" t="s">
        <v>14</v>
      </c>
      <c r="E58" s="3" t="s">
        <v>123</v>
      </c>
      <c r="F58" s="2">
        <f t="shared" si="10"/>
        <v>31.5</v>
      </c>
      <c r="G58" s="13">
        <v>70.099999999999994</v>
      </c>
      <c r="H58" s="5">
        <f t="shared" si="11"/>
        <v>35.049999999999997</v>
      </c>
      <c r="I58" s="17">
        <f t="shared" si="12"/>
        <v>66.55</v>
      </c>
      <c r="J58" s="2">
        <f t="shared" si="13"/>
        <v>13</v>
      </c>
      <c r="K58" s="2"/>
    </row>
    <row r="59" spans="1:11" ht="47.25" customHeight="1">
      <c r="A59" s="2">
        <v>14</v>
      </c>
      <c r="B59" s="3" t="s">
        <v>124</v>
      </c>
      <c r="C59" s="3" t="s">
        <v>125</v>
      </c>
      <c r="D59" s="4" t="s">
        <v>18</v>
      </c>
      <c r="E59" s="3" t="s">
        <v>106</v>
      </c>
      <c r="F59" s="2">
        <f t="shared" si="10"/>
        <v>33</v>
      </c>
      <c r="G59" s="13">
        <v>66.099999999999994</v>
      </c>
      <c r="H59" s="5">
        <f t="shared" si="11"/>
        <v>33.049999999999997</v>
      </c>
      <c r="I59" s="17">
        <f t="shared" si="12"/>
        <v>66.05</v>
      </c>
      <c r="J59" s="2">
        <f t="shared" si="13"/>
        <v>14</v>
      </c>
      <c r="K59" s="2"/>
    </row>
    <row r="60" spans="1:11" ht="47.25" customHeight="1">
      <c r="A60" s="2">
        <v>15</v>
      </c>
      <c r="B60" s="3" t="s">
        <v>126</v>
      </c>
      <c r="C60" s="3" t="s">
        <v>127</v>
      </c>
      <c r="D60" s="4" t="s">
        <v>14</v>
      </c>
      <c r="E60" s="3" t="s">
        <v>128</v>
      </c>
      <c r="F60" s="2">
        <f t="shared" si="10"/>
        <v>30.75</v>
      </c>
      <c r="G60" s="13">
        <v>69.099999999999994</v>
      </c>
      <c r="H60" s="5">
        <f t="shared" si="11"/>
        <v>34.549999999999997</v>
      </c>
      <c r="I60" s="18">
        <f t="shared" si="12"/>
        <v>65.3</v>
      </c>
      <c r="J60" s="2">
        <f t="shared" si="13"/>
        <v>15</v>
      </c>
      <c r="K60" s="2"/>
    </row>
    <row r="61" spans="1:11" ht="47.25" customHeight="1">
      <c r="A61" s="2">
        <v>16</v>
      </c>
      <c r="B61" s="3" t="s">
        <v>129</v>
      </c>
      <c r="C61" s="3" t="s">
        <v>130</v>
      </c>
      <c r="D61" s="4" t="s">
        <v>18</v>
      </c>
      <c r="E61" s="3" t="s">
        <v>131</v>
      </c>
      <c r="F61" s="2">
        <f t="shared" si="10"/>
        <v>31.25</v>
      </c>
      <c r="G61" s="13">
        <v>66.599999999999994</v>
      </c>
      <c r="H61" s="13">
        <f t="shared" si="11"/>
        <v>33.299999999999997</v>
      </c>
      <c r="I61" s="17">
        <f t="shared" si="12"/>
        <v>64.55</v>
      </c>
      <c r="J61" s="2">
        <f t="shared" si="13"/>
        <v>16</v>
      </c>
      <c r="K61" s="2"/>
    </row>
    <row r="62" spans="1:11" ht="47.25" customHeight="1">
      <c r="A62" s="2">
        <v>17</v>
      </c>
      <c r="B62" s="3" t="s">
        <v>132</v>
      </c>
      <c r="C62" s="3" t="s">
        <v>133</v>
      </c>
      <c r="D62" s="4" t="s">
        <v>18</v>
      </c>
      <c r="E62" s="3" t="s">
        <v>134</v>
      </c>
      <c r="F62" s="2">
        <f t="shared" si="10"/>
        <v>31</v>
      </c>
      <c r="G62" s="14">
        <v>67</v>
      </c>
      <c r="H62" s="13">
        <f t="shared" si="11"/>
        <v>33.5</v>
      </c>
      <c r="I62" s="18">
        <f t="shared" si="12"/>
        <v>64.5</v>
      </c>
      <c r="J62" s="2">
        <f t="shared" si="13"/>
        <v>17</v>
      </c>
      <c r="K62" s="2"/>
    </row>
    <row r="63" spans="1:11" ht="47.25" customHeight="1">
      <c r="A63" s="2">
        <v>18</v>
      </c>
      <c r="B63" s="3" t="s">
        <v>135</v>
      </c>
      <c r="C63" s="3" t="s">
        <v>136</v>
      </c>
      <c r="D63" s="4" t="s">
        <v>18</v>
      </c>
      <c r="E63" s="3" t="s">
        <v>137</v>
      </c>
      <c r="F63" s="2">
        <f t="shared" si="10"/>
        <v>30.5</v>
      </c>
      <c r="G63" s="13">
        <v>67.8</v>
      </c>
      <c r="H63" s="13">
        <f t="shared" si="11"/>
        <v>33.9</v>
      </c>
      <c r="I63" s="18">
        <f t="shared" si="12"/>
        <v>64.400000000000006</v>
      </c>
      <c r="J63" s="2">
        <f t="shared" si="13"/>
        <v>18</v>
      </c>
      <c r="K63" s="2"/>
    </row>
    <row r="64" spans="1:11" ht="47.25" customHeight="1">
      <c r="A64" s="2">
        <v>19</v>
      </c>
      <c r="B64" s="3" t="s">
        <v>138</v>
      </c>
      <c r="C64" s="3" t="s">
        <v>139</v>
      </c>
      <c r="D64" s="4" t="s">
        <v>18</v>
      </c>
      <c r="E64" s="3" t="s">
        <v>37</v>
      </c>
      <c r="F64" s="2">
        <f t="shared" si="10"/>
        <v>31.75</v>
      </c>
      <c r="G64" s="13">
        <v>65.2</v>
      </c>
      <c r="H64" s="13">
        <f t="shared" si="11"/>
        <v>32.6</v>
      </c>
      <c r="I64" s="17">
        <f t="shared" si="12"/>
        <v>64.349999999999994</v>
      </c>
      <c r="J64" s="2">
        <f t="shared" si="13"/>
        <v>19</v>
      </c>
      <c r="K64" s="2"/>
    </row>
    <row r="65" spans="1:11" ht="47.25" customHeight="1">
      <c r="A65" s="2">
        <v>20</v>
      </c>
      <c r="B65" s="3" t="s">
        <v>140</v>
      </c>
      <c r="C65" s="3" t="s">
        <v>141</v>
      </c>
      <c r="D65" s="4" t="s">
        <v>14</v>
      </c>
      <c r="E65" s="3" t="s">
        <v>142</v>
      </c>
      <c r="F65" s="2">
        <f t="shared" si="10"/>
        <v>30.25</v>
      </c>
      <c r="G65" s="13">
        <v>68.2</v>
      </c>
      <c r="H65" s="13">
        <f t="shared" si="11"/>
        <v>34.1</v>
      </c>
      <c r="I65" s="17">
        <f t="shared" si="12"/>
        <v>64.349999999999994</v>
      </c>
      <c r="J65" s="2">
        <f t="shared" si="13"/>
        <v>19</v>
      </c>
      <c r="K65" s="2"/>
    </row>
    <row r="66" spans="1:11" ht="47.25" customHeight="1">
      <c r="A66" s="2">
        <v>21</v>
      </c>
      <c r="B66" s="3" t="s">
        <v>143</v>
      </c>
      <c r="C66" s="3" t="s">
        <v>144</v>
      </c>
      <c r="D66" s="4" t="s">
        <v>18</v>
      </c>
      <c r="E66" s="3" t="s">
        <v>142</v>
      </c>
      <c r="F66" s="2">
        <f t="shared" si="10"/>
        <v>30.25</v>
      </c>
      <c r="G66" s="13">
        <v>68.2</v>
      </c>
      <c r="H66" s="13">
        <f t="shared" si="11"/>
        <v>34.1</v>
      </c>
      <c r="I66" s="17">
        <f t="shared" si="12"/>
        <v>64.349999999999994</v>
      </c>
      <c r="J66" s="2">
        <f t="shared" si="13"/>
        <v>19</v>
      </c>
      <c r="K66" s="2"/>
    </row>
    <row r="67" spans="1:11" ht="47.25" customHeight="1">
      <c r="A67" s="2">
        <v>22</v>
      </c>
      <c r="B67" s="3" t="s">
        <v>145</v>
      </c>
      <c r="C67" s="3" t="s">
        <v>146</v>
      </c>
      <c r="D67" s="4" t="s">
        <v>14</v>
      </c>
      <c r="E67" s="3" t="s">
        <v>147</v>
      </c>
      <c r="F67" s="2">
        <f t="shared" si="10"/>
        <v>30</v>
      </c>
      <c r="G67" s="13">
        <v>68.5</v>
      </c>
      <c r="H67" s="5">
        <f t="shared" si="11"/>
        <v>34.25</v>
      </c>
      <c r="I67" s="17">
        <f t="shared" si="12"/>
        <v>64.25</v>
      </c>
      <c r="J67" s="2">
        <f t="shared" si="13"/>
        <v>22</v>
      </c>
      <c r="K67" s="2"/>
    </row>
    <row r="68" spans="1:11" ht="47.25" customHeight="1">
      <c r="A68" s="2">
        <v>23</v>
      </c>
      <c r="B68" s="3" t="s">
        <v>148</v>
      </c>
      <c r="C68" s="3" t="s">
        <v>149</v>
      </c>
      <c r="D68" s="4" t="s">
        <v>18</v>
      </c>
      <c r="E68" s="3" t="s">
        <v>98</v>
      </c>
      <c r="F68" s="2">
        <f t="shared" si="10"/>
        <v>33.25</v>
      </c>
      <c r="G68" s="13">
        <v>60.8</v>
      </c>
      <c r="H68" s="13">
        <f t="shared" si="11"/>
        <v>30.4</v>
      </c>
      <c r="I68" s="17">
        <f t="shared" si="12"/>
        <v>63.65</v>
      </c>
      <c r="J68" s="2">
        <f t="shared" si="13"/>
        <v>23</v>
      </c>
      <c r="K68" s="2"/>
    </row>
    <row r="69" spans="1:11" ht="47.25" customHeight="1">
      <c r="A69" s="2">
        <v>24</v>
      </c>
      <c r="B69" s="3" t="s">
        <v>150</v>
      </c>
      <c r="C69" s="3" t="s">
        <v>151</v>
      </c>
      <c r="D69" s="4" t="s">
        <v>18</v>
      </c>
      <c r="E69" s="3" t="s">
        <v>142</v>
      </c>
      <c r="F69" s="2">
        <f t="shared" si="10"/>
        <v>30.25</v>
      </c>
      <c r="G69" s="13">
        <v>64.099999999999994</v>
      </c>
      <c r="H69" s="5">
        <f t="shared" si="11"/>
        <v>32.049999999999997</v>
      </c>
      <c r="I69" s="18">
        <f t="shared" si="12"/>
        <v>62.3</v>
      </c>
      <c r="J69" s="2">
        <f t="shared" si="13"/>
        <v>24</v>
      </c>
      <c r="K69" s="2"/>
    </row>
    <row r="70" spans="1:11" ht="47.25" customHeight="1">
      <c r="A70" s="2">
        <v>25</v>
      </c>
      <c r="B70" s="3" t="s">
        <v>152</v>
      </c>
      <c r="C70" s="3" t="s">
        <v>153</v>
      </c>
      <c r="D70" s="4" t="s">
        <v>14</v>
      </c>
      <c r="E70" s="3" t="s">
        <v>134</v>
      </c>
      <c r="F70" s="2">
        <f t="shared" si="10"/>
        <v>31</v>
      </c>
      <c r="G70" s="13">
        <v>60.8</v>
      </c>
      <c r="H70" s="13">
        <f t="shared" si="11"/>
        <v>30.4</v>
      </c>
      <c r="I70" s="18">
        <f t="shared" si="12"/>
        <v>61.4</v>
      </c>
      <c r="J70" s="2">
        <f t="shared" si="13"/>
        <v>25</v>
      </c>
      <c r="K70" s="2"/>
    </row>
    <row r="71" spans="1:11" ht="47.25" customHeight="1">
      <c r="A71" s="2">
        <v>26</v>
      </c>
      <c r="B71" s="3" t="s">
        <v>154</v>
      </c>
      <c r="C71" s="3" t="s">
        <v>155</v>
      </c>
      <c r="D71" s="4" t="s">
        <v>18</v>
      </c>
      <c r="E71" s="3" t="s">
        <v>156</v>
      </c>
      <c r="F71" s="2">
        <f t="shared" si="10"/>
        <v>35.25</v>
      </c>
      <c r="G71" s="16">
        <v>0</v>
      </c>
      <c r="H71" s="16">
        <f t="shared" si="11"/>
        <v>0</v>
      </c>
      <c r="I71" s="17">
        <f t="shared" si="12"/>
        <v>35.25</v>
      </c>
      <c r="J71" s="2">
        <f t="shared" si="13"/>
        <v>26</v>
      </c>
      <c r="K71" s="2" t="s">
        <v>167</v>
      </c>
    </row>
    <row r="72" spans="1:11" ht="47.25" customHeight="1">
      <c r="A72" s="2">
        <v>27</v>
      </c>
      <c r="B72" s="3" t="s">
        <v>157</v>
      </c>
      <c r="C72" s="3" t="s">
        <v>158</v>
      </c>
      <c r="D72" s="4" t="s">
        <v>18</v>
      </c>
      <c r="E72" s="3" t="s">
        <v>159</v>
      </c>
      <c r="F72" s="2">
        <f t="shared" si="10"/>
        <v>34.25</v>
      </c>
      <c r="G72" s="16">
        <v>0</v>
      </c>
      <c r="H72" s="16">
        <f t="shared" si="11"/>
        <v>0</v>
      </c>
      <c r="I72" s="17">
        <f t="shared" si="12"/>
        <v>34.25</v>
      </c>
      <c r="J72" s="2">
        <f t="shared" si="13"/>
        <v>27</v>
      </c>
      <c r="K72" s="2" t="s">
        <v>167</v>
      </c>
    </row>
    <row r="73" spans="1:11" ht="47.25" customHeight="1">
      <c r="A73" s="2">
        <v>28</v>
      </c>
      <c r="B73" s="3" t="s">
        <v>160</v>
      </c>
      <c r="C73" s="3" t="s">
        <v>161</v>
      </c>
      <c r="D73" s="4" t="s">
        <v>14</v>
      </c>
      <c r="E73" s="3" t="s">
        <v>162</v>
      </c>
      <c r="F73" s="2">
        <f t="shared" si="10"/>
        <v>32.25</v>
      </c>
      <c r="G73" s="16">
        <v>0</v>
      </c>
      <c r="H73" s="16">
        <f t="shared" si="11"/>
        <v>0</v>
      </c>
      <c r="I73" s="17">
        <f t="shared" si="12"/>
        <v>32.25</v>
      </c>
      <c r="J73" s="2">
        <f t="shared" si="13"/>
        <v>28</v>
      </c>
      <c r="K73" s="2" t="s">
        <v>167</v>
      </c>
    </row>
    <row r="74" spans="1:11" ht="47.25" customHeight="1">
      <c r="A74" s="2">
        <v>29</v>
      </c>
      <c r="B74" s="3" t="s">
        <v>163</v>
      </c>
      <c r="C74" s="3" t="s">
        <v>164</v>
      </c>
      <c r="D74" s="4" t="s">
        <v>18</v>
      </c>
      <c r="E74" s="3" t="s">
        <v>131</v>
      </c>
      <c r="F74" s="2">
        <f t="shared" si="10"/>
        <v>31.25</v>
      </c>
      <c r="G74" s="16">
        <v>0</v>
      </c>
      <c r="H74" s="16">
        <f t="shared" si="11"/>
        <v>0</v>
      </c>
      <c r="I74" s="17">
        <f t="shared" si="12"/>
        <v>31.25</v>
      </c>
      <c r="J74" s="2">
        <f t="shared" si="13"/>
        <v>29</v>
      </c>
      <c r="K74" s="2" t="s">
        <v>167</v>
      </c>
    </row>
    <row r="75" spans="1:11" ht="47.25" customHeight="1">
      <c r="A75" s="2">
        <v>30</v>
      </c>
      <c r="B75" s="3" t="s">
        <v>165</v>
      </c>
      <c r="C75" s="3" t="s">
        <v>166</v>
      </c>
      <c r="D75" s="4" t="s">
        <v>14</v>
      </c>
      <c r="E75" s="3" t="s">
        <v>147</v>
      </c>
      <c r="F75" s="2">
        <f t="shared" si="10"/>
        <v>30</v>
      </c>
      <c r="G75" s="16">
        <v>0</v>
      </c>
      <c r="H75" s="16">
        <f t="shared" si="11"/>
        <v>0</v>
      </c>
      <c r="I75" s="16">
        <f t="shared" si="12"/>
        <v>30</v>
      </c>
      <c r="J75" s="2">
        <f t="shared" si="13"/>
        <v>30</v>
      </c>
      <c r="K75" s="2" t="s">
        <v>167</v>
      </c>
    </row>
  </sheetData>
  <mergeCells count="40">
    <mergeCell ref="A2:K2"/>
    <mergeCell ref="E3:F3"/>
    <mergeCell ref="G3:H3"/>
    <mergeCell ref="A3:A4"/>
    <mergeCell ref="B3:B4"/>
    <mergeCell ref="C3:C4"/>
    <mergeCell ref="D3:D4"/>
    <mergeCell ref="I3:I4"/>
    <mergeCell ref="J3:J4"/>
    <mergeCell ref="K3:K4"/>
    <mergeCell ref="A13:K13"/>
    <mergeCell ref="A14:A15"/>
    <mergeCell ref="B14:B15"/>
    <mergeCell ref="C14:C15"/>
    <mergeCell ref="D14:D15"/>
    <mergeCell ref="E14:F14"/>
    <mergeCell ref="G14:H14"/>
    <mergeCell ref="I14:I15"/>
    <mergeCell ref="J14:J15"/>
    <mergeCell ref="K14:K15"/>
    <mergeCell ref="A25:K25"/>
    <mergeCell ref="A26:A27"/>
    <mergeCell ref="B26:B27"/>
    <mergeCell ref="C26:C27"/>
    <mergeCell ref="D26:D27"/>
    <mergeCell ref="E26:F26"/>
    <mergeCell ref="G26:H26"/>
    <mergeCell ref="I26:I27"/>
    <mergeCell ref="J26:J27"/>
    <mergeCell ref="K26:K27"/>
    <mergeCell ref="A43:K43"/>
    <mergeCell ref="A44:A45"/>
    <mergeCell ref="B44:B45"/>
    <mergeCell ref="C44:C45"/>
    <mergeCell ref="D44:D45"/>
    <mergeCell ref="E44:F44"/>
    <mergeCell ref="G44:H44"/>
    <mergeCell ref="I44:I45"/>
    <mergeCell ref="J44:J45"/>
    <mergeCell ref="K44:K45"/>
  </mergeCells>
  <phoneticPr fontId="4" type="noConversion"/>
  <pageMargins left="0.55118110236220474" right="0.15748031496062992" top="0.98425196850393704" bottom="0.70866141732283472" header="0.51181102362204722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综合成绩</vt:lpstr>
      <vt:lpstr>综合成绩!Print_Titles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lenovo</cp:lastModifiedBy>
  <cp:lastPrinted>2018-08-31T02:43:21Z</cp:lastPrinted>
  <dcterms:created xsi:type="dcterms:W3CDTF">2018-02-27T11:14:00Z</dcterms:created>
  <dcterms:modified xsi:type="dcterms:W3CDTF">2018-08-31T02:43:59Z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